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AE11" i="5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G17" i="5" s="1"/>
  <c r="F11" i="5"/>
  <c r="F15" i="5" s="1"/>
  <c r="E11" i="5"/>
  <c r="E15" i="5" s="1"/>
  <c r="E17" i="5" s="1"/>
  <c r="O15" i="5" l="1"/>
  <c r="N15" i="5"/>
  <c r="L15" i="5"/>
  <c r="M15" i="5"/>
  <c r="I16" i="5"/>
  <c r="I17" i="5" s="1"/>
  <c r="O17" i="5" s="1"/>
  <c r="F17" i="5"/>
  <c r="L17" i="5" s="1"/>
  <c r="H17" i="5"/>
  <c r="O16" i="5"/>
  <c r="M17" i="5"/>
  <c r="N16" i="5"/>
  <c r="N17" i="5"/>
  <c r="M16" i="5"/>
  <c r="L16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<sst xmlns="http://schemas.openxmlformats.org/spreadsheetml/2006/main" count="79" uniqueCount="34">
  <si>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</si>
  <si>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</si>
  <si>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</si>
  <si>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</si>
  <si>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</si>
  <si>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</si>
  <si>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</si>
  <si>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</si>
  <si>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</si>
  <si>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</si>
  <si>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</si>
  <si>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</si>
  <si>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</si>
  <si>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</si>
  <si>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</si>
  <si>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</si>
  <si>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</si>
  <si>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</si>
  <si>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</si>
  <si>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</si>
  <si>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</si>
  <si>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</si>
  <si>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</si>
  <si>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</si>
  <si>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</si>
  <si>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Jouko Voutilainen</t>
  </si>
  <si>
    <t>19.3.1956</t>
  </si>
  <si>
    <t>7.</t>
  </si>
  <si>
    <t>ToU</t>
  </si>
  <si>
    <t>6.</t>
  </si>
  <si>
    <t>5.</t>
  </si>
  <si>
    <t>ToPo</t>
  </si>
  <si>
    <t>ToPo = Tohmajärven Pomppu  (1991)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</si>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</sst>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5" width="5.140625" customWidth="1"/>
    <col min="6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10</v>
      </c>
      <c r="F4" s="12">
        <v>0</v>
      </c>
      <c r="G4" s="12">
        <v>2</v>
      </c>
      <c r="H4" s="12">
        <v>7</v>
      </c>
      <c r="I4" s="12"/>
      <c r="J4" s="32"/>
      <c r="K4" s="10"/>
      <c r="L4" s="7"/>
      <c r="M4" s="7" t="s">
        <v>29</v>
      </c>
      <c r="N4" s="7"/>
      <c r="O4" s="7"/>
      <c r="P4" s="10"/>
      <c r="Q4" s="12">
        <v>10</v>
      </c>
      <c r="R4" s="12">
        <v>2</v>
      </c>
      <c r="S4" s="12">
        <v>8</v>
      </c>
      <c r="T4" s="12">
        <v>17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10</v>
      </c>
      <c r="F5" s="12">
        <v>0</v>
      </c>
      <c r="G5" s="12">
        <v>7</v>
      </c>
      <c r="H5" s="12">
        <v>6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1</v>
      </c>
      <c r="S5" s="12">
        <v>0</v>
      </c>
      <c r="T5" s="12">
        <v>5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30</v>
      </c>
      <c r="D6" s="1" t="s">
        <v>28</v>
      </c>
      <c r="E6" s="12">
        <v>20</v>
      </c>
      <c r="F6" s="12">
        <v>0</v>
      </c>
      <c r="G6" s="12">
        <v>14</v>
      </c>
      <c r="H6" s="12">
        <v>21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3"/>
      <c r="F7" s="13"/>
      <c r="G7" s="12"/>
      <c r="H7" s="12"/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33</v>
      </c>
      <c r="D8" s="1" t="s">
        <v>28</v>
      </c>
      <c r="E8" s="13">
        <v>18</v>
      </c>
      <c r="F8" s="13">
        <v>0</v>
      </c>
      <c r="G8" s="12">
        <v>2</v>
      </c>
      <c r="H8" s="12">
        <v>5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3"/>
      <c r="F9" s="13"/>
      <c r="G9" s="12"/>
      <c r="H9" s="12"/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>
        <v>1992</v>
      </c>
      <c r="Y10" s="12" t="s">
        <v>27</v>
      </c>
      <c r="Z10" s="67" t="s">
        <v>31</v>
      </c>
      <c r="AA10" s="12">
        <v>4</v>
      </c>
      <c r="AB10" s="12">
        <v>0</v>
      </c>
      <c r="AC10" s="12">
        <v>6</v>
      </c>
      <c r="AD10" s="12">
        <v>2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58</v>
      </c>
      <c r="F11" s="36">
        <f>SUM(F4:F10)</f>
        <v>0</v>
      </c>
      <c r="G11" s="36">
        <f>SUM(G4:G10)</f>
        <v>25</v>
      </c>
      <c r="H11" s="36">
        <f>SUM(H4:H10)</f>
        <v>39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20</v>
      </c>
      <c r="R11" s="36">
        <f>SUM(R4:R10)</f>
        <v>3</v>
      </c>
      <c r="S11" s="36">
        <f>SUM(S4:S10)</f>
        <v>8</v>
      </c>
      <c r="T11" s="36">
        <f>SUM(T4:T10)</f>
        <v>22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4</v>
      </c>
      <c r="AB11" s="36">
        <f>SUM(AB4:AB10)</f>
        <v>0</v>
      </c>
      <c r="AC11" s="36">
        <f>SUM(AC4:AC10)</f>
        <v>6</v>
      </c>
      <c r="AD11" s="36">
        <f>SUM(AD4:AD10)</f>
        <v>2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 t="s">
        <v>32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78</v>
      </c>
      <c r="F15" s="46">
        <f>PRODUCT(F11+R11)</f>
        <v>3</v>
      </c>
      <c r="G15" s="46">
        <f>PRODUCT(G11+S11)</f>
        <v>33</v>
      </c>
      <c r="H15" s="46">
        <f>PRODUCT(H11+T11)</f>
        <v>61</v>
      </c>
      <c r="I15" s="46">
        <f>PRODUCT(I11+U11)</f>
        <v>0</v>
      </c>
      <c r="J15" s="59">
        <v>0</v>
      </c>
      <c r="K15" s="16">
        <v>0</v>
      </c>
      <c r="L15" s="52">
        <f>PRODUCT((F15+G15)/E15)</f>
        <v>0.46153846153846156</v>
      </c>
      <c r="M15" s="52">
        <f>PRODUCT(H15/E15)</f>
        <v>0.78205128205128205</v>
      </c>
      <c r="N15" s="52">
        <f>PRODUCT((F15+G15+H15)/E15)</f>
        <v>1.2435897435897436</v>
      </c>
      <c r="O15" s="52">
        <f>PRODUCT(I15/E15)</f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4</v>
      </c>
      <c r="F16" s="46">
        <f>PRODUCT(AB11+AN11)</f>
        <v>0</v>
      </c>
      <c r="G16" s="46">
        <f>PRODUCT(AC11+AO11)</f>
        <v>6</v>
      </c>
      <c r="H16" s="46">
        <f>PRODUCT(AD11+AP11)</f>
        <v>2</v>
      </c>
      <c r="I16" s="46">
        <f>PRODUCT(AE11+AQ11)</f>
        <v>0</v>
      </c>
      <c r="J16" s="59">
        <v>0</v>
      </c>
      <c r="K16" s="10">
        <v>0</v>
      </c>
      <c r="L16" s="52">
        <f>PRODUCT((F16+G16)/E16)</f>
        <v>1.5</v>
      </c>
      <c r="M16" s="52">
        <f>PRODUCT(H16/E16)</f>
        <v>0.5</v>
      </c>
      <c r="N16" s="52">
        <f>PRODUCT((F16+G16+H16)/E16)</f>
        <v>2</v>
      </c>
      <c r="O16" s="52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82</v>
      </c>
      <c r="F17" s="46">
        <f t="shared" ref="F17:I17" si="0">SUM(F14:F16)</f>
        <v>3</v>
      </c>
      <c r="G17" s="46">
        <f t="shared" si="0"/>
        <v>39</v>
      </c>
      <c r="H17" s="46">
        <f t="shared" si="0"/>
        <v>63</v>
      </c>
      <c r="I17" s="46">
        <f t="shared" si="0"/>
        <v>0</v>
      </c>
      <c r="J17" s="59">
        <v>0</v>
      </c>
      <c r="K17" s="16" t="e">
        <f>SUM(K14:K16)</f>
        <v>#DIV/0!</v>
      </c>
      <c r="L17" s="52">
        <f>PRODUCT((F17+G17)/E17)</f>
        <v>0.51219512195121952</v>
      </c>
      <c r="M17" s="52">
        <f>PRODUCT(H17/E17)</f>
        <v>0.76829268292682928</v>
      </c>
      <c r="N17" s="52">
        <f>PRODUCT((F17+G17+H17)/E17)</f>
        <v>1.2804878048780488</v>
      </c>
      <c r="O17" s="52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7:U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2019-01-21T20:23:12Z</dcterms:modified>
</cp:coreProperties>
</file>